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psalutcat.sharepoint.com/sites/RRHH/Shared Documents/2025/G020300 CONCURS PROVISIÓ/2025-903_ConcursProvisio_Llocs_C1-18/"/>
    </mc:Choice>
  </mc:AlternateContent>
  <xr:revisionPtr revIDLastSave="234" documentId="8_{5C7EDBE4-C778-41F4-A007-139B8F06F59C}" xr6:coauthVersionLast="47" xr6:coauthVersionMax="47" xr10:uidLastSave="{DDB9563C-EB32-4FC8-A2C0-F3BAA4045B9C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D11" i="1"/>
  <c r="D10" i="1"/>
  <c r="D9" i="1"/>
  <c r="D33" i="1"/>
  <c r="D32" i="1"/>
  <c r="D29" i="1"/>
  <c r="D30" i="1" s="1"/>
  <c r="D24" i="1"/>
  <c r="D25" i="1"/>
  <c r="D26" i="1"/>
  <c r="D20" i="1"/>
  <c r="D19" i="1"/>
  <c r="D18" i="1"/>
  <c r="D17" i="1"/>
  <c r="D16" i="1"/>
  <c r="D15" i="1"/>
  <c r="D14" i="1"/>
  <c r="D13" i="1"/>
  <c r="D8" i="1"/>
  <c r="D27" i="1" l="1"/>
  <c r="D34" i="1"/>
  <c r="D35" i="1" s="1"/>
  <c r="D21" i="1"/>
  <c r="D36" i="1" l="1"/>
</calcChain>
</file>

<file path=xl/sharedStrings.xml><?xml version="1.0" encoding="utf-8"?>
<sst xmlns="http://schemas.openxmlformats.org/spreadsheetml/2006/main" count="50" uniqueCount="36">
  <si>
    <t>BOP bases</t>
  </si>
  <si>
    <t>Plaça</t>
  </si>
  <si>
    <t>Nom i cognoms</t>
  </si>
  <si>
    <t>DNI</t>
  </si>
  <si>
    <t>Mesos</t>
  </si>
  <si>
    <t>Total punts</t>
  </si>
  <si>
    <t>Puntuació</t>
  </si>
  <si>
    <t>Quantitat de cursos</t>
  </si>
  <si>
    <t>Certificat C2 (antic D) de la Junta permanent del català, o equivalent</t>
  </si>
  <si>
    <t>Nivell avançat</t>
  </si>
  <si>
    <t>Nivell mitjà</t>
  </si>
  <si>
    <t>Acreditació (posar '1' al certificat que s'hi aporti)</t>
  </si>
  <si>
    <t>Total fase concurs</t>
  </si>
  <si>
    <t>Serveis prestats de forma temporal (fins màx. 30 punts)</t>
  </si>
  <si>
    <t>Subtotal Serveis prestats  (fins un màx. 30 punts)</t>
  </si>
  <si>
    <t>Pàgina o pàgines del PDF on consta el comprovant del mèrit al·legat</t>
  </si>
  <si>
    <t>IMPORTANT: Només es poden omplir les cel·les no ombrejades, CAL INDICAR LES PÀGINES DEL PDF QUE S'ADJUNTA A LA INSTÀNCIA ON CONSTA EL DOCUMENT ACREDITATIU DELS MÈRITS</t>
  </si>
  <si>
    <t>Subtotal Català</t>
  </si>
  <si>
    <t>Subtotal ACTIC</t>
  </si>
  <si>
    <t>Cursos amb certificat d'assistència i/o aprofitament (≥ de 200h)</t>
  </si>
  <si>
    <t>A l'administració local (grup A2)</t>
  </si>
  <si>
    <t>Administratiu/va especialista (C1)</t>
  </si>
  <si>
    <t>(exemple: Dipsalut, Administratiu/va, C1)</t>
  </si>
  <si>
    <t>(exemple: Administració General de l'Estat, Administratiu/va, C1)</t>
  </si>
  <si>
    <t>(exemple: Tresoreria de la Seguretat Social, Administratiu/va, C1)</t>
  </si>
  <si>
    <t>Cursos amb certificat d'assistència i/o aprofitament (≥ de 125h)</t>
  </si>
  <si>
    <t>Cursos amb certificat d'assistència i/o aprofitament (≥ de 150h)</t>
  </si>
  <si>
    <t>Cursos amb certificat d'assistència i/o aprofitament (≥ de 175h)</t>
  </si>
  <si>
    <t>Activitats formatives (fins màx. 15 punts)</t>
  </si>
  <si>
    <t>Subtotal Activitats formatives (fins un màx. 15 punts)</t>
  </si>
  <si>
    <t>Coneixements acreditats de llengua catalana</t>
  </si>
  <si>
    <t>ACTIC (titulació oficial)</t>
  </si>
  <si>
    <t>Subtotal Acreditacions (fins un màx. 5 punts)</t>
  </si>
  <si>
    <t>A Altres administracions (grup c A2)</t>
  </si>
  <si>
    <t>(exemple: Ajuntament de Girona, Administratiu/va, C1)</t>
  </si>
  <si>
    <t>77 de 17/04/2025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</si>
</sst>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1" xfId="0" applyBorder="1" applyAlignment="1">
      <alignment horizontal="center"/>
    </xf>
    <xf numFmtId="0" fontId="0" fillId="2" borderId="5" xfId="0" applyFill="1" applyBorder="1"/>
    <xf numFmtId="0" fontId="0" fillId="2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6" fillId="3" borderId="10" xfId="0" applyFont="1" applyFill="1" applyBorder="1"/>
    <xf numFmtId="0" fontId="3" fillId="3" borderId="10" xfId="0" applyFont="1" applyFill="1" applyBorder="1"/>
    <xf numFmtId="0" fontId="3" fillId="3" borderId="11" xfId="0" applyFont="1" applyFill="1" applyBorder="1"/>
    <xf numFmtId="0" fontId="6" fillId="3" borderId="11" xfId="0" applyFont="1" applyFill="1" applyBorder="1" applyAlignment="1">
      <alignment horizontal="center"/>
    </xf>
    <xf numFmtId="0" fontId="3" fillId="3" borderId="12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5" fillId="4" borderId="18" xfId="0" applyFont="1" applyFill="1" applyBorder="1"/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0" xfId="0" applyFont="1" applyFill="1" applyBorder="1"/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/>
    <xf numFmtId="0" fontId="0" fillId="2" borderId="13" xfId="0" applyFill="1" applyBorder="1" applyAlignment="1">
      <alignment horizontal="center"/>
    </xf>
    <xf numFmtId="0" fontId="4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0" fillId="2" borderId="25" xfId="0" applyFill="1" applyBorder="1"/>
    <xf numFmtId="0" fontId="0" fillId="0" borderId="23" xfId="0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7" xfId="0" applyFill="1" applyBorder="1"/>
    <xf numFmtId="0" fontId="0" fillId="0" borderId="8" xfId="0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24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zoomScaleNormal="100" workbookViewId="0">
      <selection activeCell="A9" sqref="A9"/>
    </sheetView>
  </sheetViews>
  <sheetFormatPr defaultColWidth="11.42578125" defaultRowHeight="15" x14ac:dyDescent="0.25"/>
  <cols>
    <col min="1" max="1" width="67.5703125" customWidth="1"/>
    <col min="2" max="2" width="18.28515625" bestFit="1" customWidth="1"/>
    <col min="5" max="5" width="61.42578125" customWidth="1"/>
  </cols>
  <sheetData>
    <row r="1" spans="1:5" x14ac:dyDescent="0.25">
      <c r="A1" s="19" t="s">
        <v>0</v>
      </c>
      <c r="B1" s="42" t="s">
        <v>35</v>
      </c>
      <c r="C1" s="42"/>
      <c r="D1" s="42"/>
      <c r="E1" s="43"/>
    </row>
    <row r="2" spans="1:5" x14ac:dyDescent="0.25">
      <c r="A2" s="20" t="s">
        <v>1</v>
      </c>
      <c r="B2" s="44" t="s">
        <v>21</v>
      </c>
      <c r="C2" s="44"/>
      <c r="D2" s="44"/>
      <c r="E2" s="59"/>
    </row>
    <row r="3" spans="1:5" x14ac:dyDescent="0.25">
      <c r="A3" s="20" t="s">
        <v>2</v>
      </c>
      <c r="B3" s="45"/>
      <c r="C3" s="45"/>
      <c r="D3" s="45"/>
      <c r="E3" s="60"/>
    </row>
    <row r="4" spans="1:5" ht="15.75" thickBot="1" x14ac:dyDescent="0.3">
      <c r="A4" s="21" t="s">
        <v>3</v>
      </c>
      <c r="B4" s="46"/>
      <c r="C4" s="46"/>
      <c r="D4" s="46"/>
      <c r="E4" s="61"/>
    </row>
    <row r="5" spans="1:5" ht="32.25" customHeight="1" thickBot="1" x14ac:dyDescent="0.3">
      <c r="A5" s="48" t="s">
        <v>16</v>
      </c>
      <c r="B5" s="48"/>
      <c r="C5" s="48"/>
      <c r="D5" s="48"/>
      <c r="E5" s="58"/>
    </row>
    <row r="6" spans="1:5" x14ac:dyDescent="0.25">
      <c r="A6" s="6" t="s">
        <v>13</v>
      </c>
      <c r="B6" s="12" t="s">
        <v>4</v>
      </c>
      <c r="C6" s="12" t="s">
        <v>6</v>
      </c>
      <c r="D6" s="12" t="s">
        <v>5</v>
      </c>
      <c r="E6" s="11" t="s">
        <v>15</v>
      </c>
    </row>
    <row r="7" spans="1:5" x14ac:dyDescent="0.25">
      <c r="A7" s="49" t="s">
        <v>20</v>
      </c>
      <c r="B7" s="47"/>
      <c r="C7" s="47"/>
      <c r="D7" s="47"/>
      <c r="E7" s="57"/>
    </row>
    <row r="8" spans="1:5" x14ac:dyDescent="0.25">
      <c r="A8" s="1" t="s">
        <v>22</v>
      </c>
      <c r="B8" s="50"/>
      <c r="C8" s="51">
        <v>0.4</v>
      </c>
      <c r="D8" s="51">
        <f>+B8*C8</f>
        <v>0</v>
      </c>
      <c r="E8" s="52"/>
    </row>
    <row r="9" spans="1:5" x14ac:dyDescent="0.25">
      <c r="A9" s="1"/>
      <c r="B9" s="2"/>
      <c r="C9" s="4">
        <v>0.4</v>
      </c>
      <c r="D9" s="4">
        <f>+B9*C9</f>
        <v>0</v>
      </c>
      <c r="E9" s="5"/>
    </row>
    <row r="10" spans="1:5" x14ac:dyDescent="0.25">
      <c r="A10" s="1"/>
      <c r="B10" s="2"/>
      <c r="C10" s="4">
        <v>0.4</v>
      </c>
      <c r="D10" s="4">
        <f>+B10*C10</f>
        <v>0</v>
      </c>
      <c r="E10" s="5"/>
    </row>
    <row r="11" spans="1:5" ht="15.75" thickBot="1" x14ac:dyDescent="0.3">
      <c r="A11" s="1"/>
      <c r="B11" s="2"/>
      <c r="C11" s="4">
        <v>0.4</v>
      </c>
      <c r="D11" s="4">
        <f>+B11*C11</f>
        <v>0</v>
      </c>
      <c r="E11" s="5"/>
    </row>
    <row r="12" spans="1:5" x14ac:dyDescent="0.25">
      <c r="A12" s="3" t="s">
        <v>33</v>
      </c>
      <c r="B12" s="13" t="s">
        <v>4</v>
      </c>
      <c r="C12" s="13" t="s">
        <v>6</v>
      </c>
      <c r="D12" s="13" t="s">
        <v>5</v>
      </c>
      <c r="E12" s="11" t="s">
        <v>15</v>
      </c>
    </row>
    <row r="13" spans="1:5" x14ac:dyDescent="0.25">
      <c r="A13" s="1" t="s">
        <v>34</v>
      </c>
      <c r="B13" s="2"/>
      <c r="C13" s="4">
        <v>0.3</v>
      </c>
      <c r="D13" s="4">
        <f t="shared" ref="D13:D20" si="0">+B13*C13</f>
        <v>0</v>
      </c>
      <c r="E13" s="5"/>
    </row>
    <row r="14" spans="1:5" x14ac:dyDescent="0.25">
      <c r="A14" s="1" t="s">
        <v>23</v>
      </c>
      <c r="B14" s="2"/>
      <c r="C14" s="4">
        <v>0.3</v>
      </c>
      <c r="D14" s="4">
        <f t="shared" si="0"/>
        <v>0</v>
      </c>
      <c r="E14" s="5"/>
    </row>
    <row r="15" spans="1:5" x14ac:dyDescent="0.25">
      <c r="A15" s="1" t="s">
        <v>24</v>
      </c>
      <c r="B15" s="2"/>
      <c r="C15" s="4">
        <v>0.3</v>
      </c>
      <c r="D15" s="4">
        <f t="shared" si="0"/>
        <v>0</v>
      </c>
      <c r="E15" s="5"/>
    </row>
    <row r="16" spans="1:5" x14ac:dyDescent="0.25">
      <c r="A16" s="1"/>
      <c r="B16" s="2"/>
      <c r="C16" s="4">
        <v>0.3</v>
      </c>
      <c r="D16" s="4">
        <f t="shared" si="0"/>
        <v>0</v>
      </c>
      <c r="E16" s="5"/>
    </row>
    <row r="17" spans="1:5" x14ac:dyDescent="0.25">
      <c r="A17" s="1"/>
      <c r="B17" s="2"/>
      <c r="C17" s="4">
        <v>0.3</v>
      </c>
      <c r="D17" s="4">
        <f t="shared" si="0"/>
        <v>0</v>
      </c>
      <c r="E17" s="5"/>
    </row>
    <row r="18" spans="1:5" x14ac:dyDescent="0.25">
      <c r="A18" s="1"/>
      <c r="B18" s="2"/>
      <c r="C18" s="4">
        <v>0.3</v>
      </c>
      <c r="D18" s="4">
        <f t="shared" si="0"/>
        <v>0</v>
      </c>
      <c r="E18" s="5"/>
    </row>
    <row r="19" spans="1:5" x14ac:dyDescent="0.25">
      <c r="A19" s="1"/>
      <c r="B19" s="2"/>
      <c r="C19" s="4">
        <v>0.3</v>
      </c>
      <c r="D19" s="4">
        <f t="shared" si="0"/>
        <v>0</v>
      </c>
      <c r="E19" s="5"/>
    </row>
    <row r="20" spans="1:5" ht="15.75" thickBot="1" x14ac:dyDescent="0.3">
      <c r="A20" s="1"/>
      <c r="B20" s="2"/>
      <c r="C20" s="4">
        <v>0.3</v>
      </c>
      <c r="D20" s="4">
        <f t="shared" si="0"/>
        <v>0</v>
      </c>
      <c r="E20" s="5"/>
    </row>
    <row r="21" spans="1:5" ht="18" thickBot="1" x14ac:dyDescent="0.35">
      <c r="A21" s="22" t="s">
        <v>14</v>
      </c>
      <c r="B21" s="23"/>
      <c r="C21" s="23"/>
      <c r="D21" s="23">
        <f>IF((SUM(D8:D11)+ SUM(D13:D20))&gt;30,"30",SUM(D8:D11)+ SUM(D13:D20))</f>
        <v>0</v>
      </c>
      <c r="E21" s="24"/>
    </row>
    <row r="22" spans="1:5" x14ac:dyDescent="0.25">
      <c r="A22" s="6" t="s">
        <v>28</v>
      </c>
      <c r="B22" s="8" t="s">
        <v>7</v>
      </c>
      <c r="C22" s="8" t="s">
        <v>6</v>
      </c>
      <c r="D22" s="8" t="s">
        <v>5</v>
      </c>
      <c r="E22" s="11" t="s">
        <v>15</v>
      </c>
    </row>
    <row r="23" spans="1:5" x14ac:dyDescent="0.25">
      <c r="A23" s="3" t="s">
        <v>25</v>
      </c>
      <c r="B23" s="34"/>
      <c r="C23" s="29">
        <v>9</v>
      </c>
      <c r="D23" s="4">
        <f t="shared" ref="D23:D26" si="1">+B23*C23</f>
        <v>0</v>
      </c>
      <c r="E23" s="5"/>
    </row>
    <row r="24" spans="1:5" x14ac:dyDescent="0.25">
      <c r="A24" s="3" t="s">
        <v>26</v>
      </c>
      <c r="B24" s="2"/>
      <c r="C24" s="4">
        <v>11</v>
      </c>
      <c r="D24" s="4">
        <f t="shared" si="1"/>
        <v>0</v>
      </c>
      <c r="E24" s="5"/>
    </row>
    <row r="25" spans="1:5" x14ac:dyDescent="0.25">
      <c r="A25" s="3" t="s">
        <v>27</v>
      </c>
      <c r="B25" s="2"/>
      <c r="C25" s="4">
        <v>13</v>
      </c>
      <c r="D25" s="4">
        <f t="shared" si="1"/>
        <v>0</v>
      </c>
      <c r="E25" s="5"/>
    </row>
    <row r="26" spans="1:5" ht="15.75" thickBot="1" x14ac:dyDescent="0.3">
      <c r="A26" s="53" t="s">
        <v>19</v>
      </c>
      <c r="B26" s="54"/>
      <c r="C26" s="55">
        <v>15</v>
      </c>
      <c r="D26" s="55">
        <f t="shared" si="1"/>
        <v>0</v>
      </c>
      <c r="E26" s="56"/>
    </row>
    <row r="27" spans="1:5" ht="19.5" thickBot="1" x14ac:dyDescent="0.35">
      <c r="A27" s="22" t="s">
        <v>29</v>
      </c>
      <c r="B27" s="35"/>
      <c r="C27" s="35"/>
      <c r="D27" s="36">
        <f>IF((SUM(D23+D24+D25+D26))&gt;15,15,(SUM(D23+D24+D25+D26)))</f>
        <v>0</v>
      </c>
      <c r="E27" s="37"/>
    </row>
    <row r="28" spans="1:5" ht="45" x14ac:dyDescent="0.25">
      <c r="A28" s="7" t="s">
        <v>30</v>
      </c>
      <c r="B28" s="10" t="s">
        <v>11</v>
      </c>
      <c r="C28" s="9" t="s">
        <v>6</v>
      </c>
      <c r="D28" s="9" t="s">
        <v>5</v>
      </c>
      <c r="E28" s="38" t="s">
        <v>15</v>
      </c>
    </row>
    <row r="29" spans="1:5" x14ac:dyDescent="0.25">
      <c r="A29" s="3" t="s">
        <v>8</v>
      </c>
      <c r="B29" s="2"/>
      <c r="C29" s="4">
        <v>2.5</v>
      </c>
      <c r="D29" s="4">
        <f>+B29*C29</f>
        <v>0</v>
      </c>
      <c r="E29" s="5"/>
    </row>
    <row r="30" spans="1:5" ht="15.75" thickBot="1" x14ac:dyDescent="0.3">
      <c r="A30" s="39" t="s">
        <v>17</v>
      </c>
      <c r="B30" s="40"/>
      <c r="C30" s="40"/>
      <c r="D30" s="40">
        <f>IF((+D29)&gt;2.5,2.5,+D29)</f>
        <v>0</v>
      </c>
      <c r="E30" s="41"/>
    </row>
    <row r="31" spans="1:5" ht="45" x14ac:dyDescent="0.25">
      <c r="A31" s="30" t="s">
        <v>31</v>
      </c>
      <c r="B31" s="31" t="s">
        <v>11</v>
      </c>
      <c r="C31" s="32" t="s">
        <v>6</v>
      </c>
      <c r="D31" s="32" t="s">
        <v>5</v>
      </c>
      <c r="E31" s="33" t="s">
        <v>15</v>
      </c>
    </row>
    <row r="32" spans="1:5" x14ac:dyDescent="0.25">
      <c r="A32" s="3" t="s">
        <v>9</v>
      </c>
      <c r="B32" s="2"/>
      <c r="C32" s="4">
        <v>2.5</v>
      </c>
      <c r="D32" s="4">
        <f>+B32*C32</f>
        <v>0</v>
      </c>
      <c r="E32" s="5"/>
    </row>
    <row r="33" spans="1:5" x14ac:dyDescent="0.25">
      <c r="A33" s="3" t="s">
        <v>10</v>
      </c>
      <c r="B33" s="2"/>
      <c r="C33" s="4">
        <v>1</v>
      </c>
      <c r="D33" s="4">
        <f>+B33*C33</f>
        <v>0</v>
      </c>
      <c r="E33" s="5"/>
    </row>
    <row r="34" spans="1:5" ht="15.75" thickBot="1" x14ac:dyDescent="0.3">
      <c r="A34" s="28" t="s">
        <v>18</v>
      </c>
      <c r="B34" s="26"/>
      <c r="C34" s="26"/>
      <c r="D34" s="26">
        <f>IF((+D32+D33)&gt;2.5,2.5,+D32+D33)</f>
        <v>0</v>
      </c>
      <c r="E34" s="27"/>
    </row>
    <row r="35" spans="1:5" ht="18" thickBot="1" x14ac:dyDescent="0.35">
      <c r="A35" s="25" t="s">
        <v>32</v>
      </c>
      <c r="B35" s="23"/>
      <c r="C35" s="23"/>
      <c r="D35" s="23">
        <f>IF((SUM(D30+D34))&gt;5,5,(SUM(D30+D34)))</f>
        <v>0</v>
      </c>
      <c r="E35" s="24"/>
    </row>
    <row r="36" spans="1:5" ht="20.25" thickBot="1" x14ac:dyDescent="0.35">
      <c r="A36" s="14" t="s">
        <v>12</v>
      </c>
      <c r="B36" s="15"/>
      <c r="C36" s="16"/>
      <c r="D36" s="17">
        <f>IF((SUM(D21+D27+D35))&gt;50,50,(SUM(D21+D27+D35)))</f>
        <v>0</v>
      </c>
      <c r="E36" s="18"/>
    </row>
  </sheetData>
  <sheetProtection algorithmName="SHA-512" hashValue="YwI+YsTa4LXTVRVG6xvBn4yyDJjBClxEGYaMuyOQKC77XCg+G+nhJ5i3vfCUnIHbWwdVz//45B18RBH3HcuWUw==" saltValue="ucl3wZwavCDsRn4U6kXLdg==" spinCount="100000" sheet="1" objects="1" scenarios="1"/>
  <protectedRanges>
    <protectedRange sqref="B8:B11 E8:E11 B13:B20 E13:E20 B23:B26 E23:E26 B29 E29 B32:B33 E32:E33" name="Interval2"/>
    <protectedRange sqref="B3:E4" name="Rango1"/>
  </protectedRanges>
  <mergeCells count="6">
    <mergeCell ref="B1:E1"/>
    <mergeCell ref="B2:E2"/>
    <mergeCell ref="B3:E3"/>
    <mergeCell ref="B4:E4"/>
    <mergeCell ref="B7:E7"/>
    <mergeCell ref="A5:E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C84C98D3C6A34A93E5F639919FA0F3" ma:contentTypeVersion="13" ma:contentTypeDescription="Crea un document nou" ma:contentTypeScope="" ma:versionID="4e350478c4c448d2bfed31ab9293c0ef">
  <xsd:schema xmlns:xsd="http://www.w3.org/2001/XMLSchema" xmlns:xs="http://www.w3.org/2001/XMLSchema" xmlns:p="http://schemas.microsoft.com/office/2006/metadata/properties" xmlns:ns2="70a8e302-943d-4f75-b550-372ae8f2cc55" xmlns:ns3="6330af43-7e45-40b7-aff4-88b656116177" targetNamespace="http://schemas.microsoft.com/office/2006/metadata/properties" ma:root="true" ma:fieldsID="2e258f786aa889f1493653bcbf34e5b2" ns2:_="" ns3:_="">
    <xsd:import namespace="70a8e302-943d-4f75-b550-372ae8f2cc55"/>
    <xsd:import namespace="6330af43-7e45-40b7-aff4-88b6561161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8e302-943d-4f75-b550-372ae8f2c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es de la imatge" ma:readOnly="false" ma:fieldId="{5cf76f15-5ced-4ddc-b409-7134ff3c332f}" ma:taxonomyMulti="true" ma:sspId="fcb8314e-d956-46fd-92b4-5422b767f1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0af43-7e45-40b7-aff4-88b6561161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18254b1-280a-4bbc-8722-55ed11c330b1}" ma:internalName="TaxCatchAll" ma:showField="CatchAllData" ma:web="6330af43-7e45-40b7-aff4-88b6561161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0a8e302-943d-4f75-b550-372ae8f2cc55">
      <Terms xmlns="http://schemas.microsoft.com/office/infopath/2007/PartnerControls"/>
    </lcf76f155ced4ddcb4097134ff3c332f>
    <TaxCatchAll xmlns="6330af43-7e45-40b7-aff4-88b6561161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F2DD98-8369-4FC3-AF4D-3DC24BAB4F0E}"/>
</file>

<file path=customXml/itemProps2.xml><?xml version="1.0" encoding="utf-8"?>
<ds:datastoreItem xmlns:ds="http://schemas.openxmlformats.org/officeDocument/2006/customXml" ds:itemID="{405E0B69-EE1F-4230-AAE2-4B64FC27B20D}">
  <ds:schemaRefs>
    <ds:schemaRef ds:uri="http://schemas.microsoft.com/office/2006/metadata/properties"/>
    <ds:schemaRef ds:uri="http://schemas.microsoft.com/office/infopath/2007/PartnerControls"/>
    <ds:schemaRef ds:uri="70a8e302-943d-4f75-b550-372ae8f2cc55"/>
    <ds:schemaRef ds:uri="6330af43-7e45-40b7-aff4-88b656116177"/>
  </ds:schemaRefs>
</ds:datastoreItem>
</file>

<file path=customXml/itemProps3.xml><?xml version="1.0" encoding="utf-8"?>
<ds:datastoreItem xmlns:ds="http://schemas.openxmlformats.org/officeDocument/2006/customXml" ds:itemID="{DAFDE498-DEDD-4512-B00C-473DB97B61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García i Vautier</dc:creator>
  <cp:lastModifiedBy>Maria García i Vautier</cp:lastModifiedBy>
  <dcterms:created xsi:type="dcterms:W3CDTF">2023-01-10T10:48:12Z</dcterms:created>
  <dcterms:modified xsi:type="dcterms:W3CDTF">2025-04-23T06:01:42Z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0x010100C7C84C98D3C6A34A93E5F639919FA0F3</vt:lpwstr>
  </property>
  <property fmtid="{D5CDD505-2E9C-101B-9397-08002B2CF9AE}" pid="3" name="MediaServiceImageTags">
    <vt:lpwstr/>
  </property>
</Properties>
</file>